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240" yWindow="120" windowWidth="17715" windowHeight="9015"/>
  </bookViews>
  <sheets>
    <sheet name="Calcul des Flacons et Potions" sheetId="1" r:id="rId1"/>
  </sheets>
  <calcPr calcId="144525"/>
</workbook>
</file>

<file path=xl/calcChain.xml><?xml version="1.0" encoding="utf-8"?>
<calcChain xmlns="http://schemas.openxmlformats.org/spreadsheetml/2006/main">
  <c r="C9" i="1" l="1"/>
  <c r="I9" i="1"/>
  <c r="C14" i="1"/>
  <c r="F9" i="1"/>
  <c r="F6" i="1" l="1"/>
  <c r="I25" i="1" s="1"/>
  <c r="F16" i="1"/>
  <c r="C6" i="1"/>
  <c r="C25" i="1" s="1"/>
  <c r="I6" i="1"/>
  <c r="L15" i="1" s="1"/>
  <c r="I30" i="1"/>
  <c r="F30" i="1"/>
  <c r="C31" i="1"/>
  <c r="L20" i="1"/>
  <c r="I20" i="1"/>
  <c r="F20" i="1"/>
  <c r="C20" i="1"/>
  <c r="F25" i="1"/>
  <c r="I15" i="1"/>
  <c r="L16" i="1"/>
  <c r="L6" i="1"/>
  <c r="F26" i="1" s="1"/>
  <c r="C15" i="1" l="1"/>
  <c r="F14" i="1"/>
  <c r="I14" i="1"/>
  <c r="L14" i="1"/>
  <c r="I26" i="1"/>
  <c r="I27" i="1" s="1"/>
  <c r="I31" i="1" s="1"/>
  <c r="L17" i="1"/>
  <c r="L21" i="1" s="1"/>
  <c r="F27" i="1"/>
  <c r="F31" i="1" s="1"/>
  <c r="F15" i="1"/>
  <c r="F17" i="1" s="1"/>
  <c r="F21" i="1" s="1"/>
  <c r="C26" i="1"/>
  <c r="C16" i="1"/>
  <c r="I16" i="1"/>
  <c r="I17" i="1" s="1"/>
  <c r="I21" i="1" s="1"/>
  <c r="C27" i="1"/>
  <c r="C17" i="1" l="1"/>
  <c r="C21" i="1" s="1"/>
  <c r="C28" i="1"/>
  <c r="C32" i="1" s="1"/>
</calcChain>
</file>

<file path=xl/sharedStrings.xml><?xml version="1.0" encoding="utf-8"?>
<sst xmlns="http://schemas.openxmlformats.org/spreadsheetml/2006/main" count="73" uniqueCount="33">
  <si>
    <t>Cendrelle</t>
  </si>
  <si>
    <t>Vignétincelle</t>
  </si>
  <si>
    <t>Pétale de cœur</t>
  </si>
  <si>
    <t>Fouettine</t>
  </si>
  <si>
    <t>Voile d'Azshara</t>
  </si>
  <si>
    <t>Vie Volatile x20</t>
  </si>
  <si>
    <t>Cendrelle x20</t>
  </si>
  <si>
    <t>Vignétincelle  x20</t>
  </si>
  <si>
    <t>Jasmin Crépusculaire x20</t>
  </si>
  <si>
    <t>Fouettine x20</t>
  </si>
  <si>
    <t>Pétale de cœur x 20</t>
  </si>
  <si>
    <t>Voile d'Azshara x20</t>
  </si>
  <si>
    <t>Flacon de force titanesque</t>
  </si>
  <si>
    <t>Vie voltile</t>
  </si>
  <si>
    <t>Soit les 8</t>
  </si>
  <si>
    <t>Total</t>
  </si>
  <si>
    <t>Déduction 5%</t>
  </si>
  <si>
    <t>Bénéfice final</t>
  </si>
  <si>
    <t>Flacon des vents</t>
  </si>
  <si>
    <t>Vie volatile</t>
  </si>
  <si>
    <t>Flacon de l'esprit draconnique</t>
  </si>
  <si>
    <t>Jasmin crépusculaire</t>
  </si>
  <si>
    <t>Flacon de l'eau courante</t>
  </si>
  <si>
    <t>Flacon peau d'acier</t>
  </si>
  <si>
    <t xml:space="preserve"> </t>
  </si>
  <si>
    <t>Potion de soins mythique</t>
  </si>
  <si>
    <t>Potion de mana mythique</t>
  </si>
  <si>
    <t>Prix de vente</t>
  </si>
  <si>
    <t>Prix de Vente</t>
  </si>
  <si>
    <t>Calcul du coût et profit des flacons et potions en Alchimie</t>
  </si>
  <si>
    <t>http://www.taspas1po.fr</t>
  </si>
  <si>
    <t>Vu le prix dérisoire des fioles de Cristal, j'ai volontairement omis de les mettre dans les calculs, tout comme la caution de 15Pa pour 24h.</t>
  </si>
  <si>
    <t>Remplacez les valeurs en rouge par vos valeurs en Po, le calcul de vos flacons et Potions se fera automatiquement.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</si>
</sst>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53">
    <xf numFmtId="0" fontId="0" fillId="0" borderId="0" xfId="0"/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/>
      <protection locked="0"/>
    </xf>
    <xf numFmtId="0" fontId="3" fillId="4" borderId="10" xfId="0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Border="1" applyProtection="1">
      <protection locked="0"/>
    </xf>
    <xf numFmtId="0" fontId="4" fillId="2" borderId="2" xfId="0" applyFont="1" applyFill="1" applyBorder="1" applyAlignment="1" applyProtection="1">
      <alignment horizontal="center" vertical="center"/>
    </xf>
    <xf numFmtId="0" fontId="8" fillId="5" borderId="3" xfId="0" applyFont="1" applyFill="1" applyBorder="1" applyAlignment="1" applyProtection="1">
      <alignment horizontal="center" vertical="center"/>
      <protection locked="0"/>
    </xf>
    <xf numFmtId="0" fontId="8" fillId="5" borderId="14" xfId="0" applyFont="1" applyFill="1" applyBorder="1" applyAlignment="1" applyProtection="1">
      <alignment horizontal="center" vertical="center"/>
      <protection locked="0"/>
    </xf>
    <xf numFmtId="0" fontId="8" fillId="5" borderId="4" xfId="0" applyFont="1" applyFill="1" applyBorder="1" applyAlignment="1" applyProtection="1">
      <alignment horizontal="center" vertical="center"/>
      <protection locked="0"/>
    </xf>
    <xf numFmtId="0" fontId="8" fillId="5" borderId="9" xfId="0" applyFont="1" applyFill="1" applyBorder="1" applyAlignment="1" applyProtection="1">
      <alignment horizontal="center" vertical="center"/>
      <protection locked="0"/>
    </xf>
    <xf numFmtId="0" fontId="8" fillId="5" borderId="13" xfId="0" applyFont="1" applyFill="1" applyBorder="1" applyAlignment="1" applyProtection="1">
      <alignment horizontal="center" vertical="center"/>
      <protection locked="0"/>
    </xf>
    <xf numFmtId="0" fontId="8" fillId="5" borderId="10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vertical="center"/>
    </xf>
    <xf numFmtId="0" fontId="6" fillId="5" borderId="3" xfId="0" applyFont="1" applyFill="1" applyBorder="1" applyAlignment="1" applyProtection="1">
      <alignment horizontal="center" vertical="center" wrapText="1"/>
    </xf>
    <xf numFmtId="0" fontId="6" fillId="5" borderId="4" xfId="0" applyFont="1" applyFill="1" applyBorder="1" applyAlignment="1" applyProtection="1">
      <alignment horizontal="center" vertical="center" wrapText="1"/>
    </xf>
    <xf numFmtId="0" fontId="6" fillId="5" borderId="9" xfId="0" applyFont="1" applyFill="1" applyBorder="1" applyAlignment="1" applyProtection="1">
      <alignment horizontal="center" vertical="center" wrapText="1"/>
    </xf>
    <xf numFmtId="0" fontId="6" fillId="5" borderId="10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</xf>
    <xf numFmtId="0" fontId="0" fillId="4" borderId="5" xfId="0" applyFill="1" applyBorder="1" applyProtection="1"/>
    <xf numFmtId="0" fontId="0" fillId="4" borderId="6" xfId="0" applyFill="1" applyBorder="1" applyProtection="1"/>
    <xf numFmtId="0" fontId="0" fillId="4" borderId="7" xfId="0" applyFill="1" applyBorder="1" applyProtection="1"/>
    <xf numFmtId="0" fontId="0" fillId="4" borderId="8" xfId="0" applyFill="1" applyBorder="1" applyProtection="1"/>
    <xf numFmtId="0" fontId="1" fillId="4" borderId="5" xfId="0" applyFont="1" applyFill="1" applyBorder="1" applyProtection="1"/>
    <xf numFmtId="0" fontId="1" fillId="4" borderId="6" xfId="0" applyFont="1" applyFill="1" applyBorder="1" applyProtection="1"/>
    <xf numFmtId="0" fontId="1" fillId="4" borderId="11" xfId="0" applyFont="1" applyFill="1" applyBorder="1" applyProtection="1"/>
    <xf numFmtId="0" fontId="1" fillId="4" borderId="12" xfId="0" applyFont="1" applyFill="1" applyBorder="1" applyProtection="1"/>
    <xf numFmtId="0" fontId="7" fillId="4" borderId="15" xfId="0" applyFont="1" applyFill="1" applyBorder="1" applyProtection="1"/>
    <xf numFmtId="0" fontId="7" fillId="4" borderId="16" xfId="0" applyFont="1" applyFill="1" applyBorder="1" applyProtection="1"/>
    <xf numFmtId="0" fontId="1" fillId="4" borderId="9" xfId="0" applyFont="1" applyFill="1" applyBorder="1" applyProtection="1"/>
    <xf numFmtId="0" fontId="1" fillId="4" borderId="10" xfId="0" applyFont="1" applyFill="1" applyBorder="1" applyProtection="1"/>
    <xf numFmtId="0" fontId="0" fillId="4" borderId="9" xfId="0" applyFill="1" applyBorder="1" applyProtection="1"/>
    <xf numFmtId="0" fontId="0" fillId="0" borderId="0" xfId="0" applyAlignment="1" applyProtection="1">
      <alignment vertical="top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5" borderId="4" xfId="0" applyFont="1" applyFill="1" applyBorder="1" applyAlignment="1" applyProtection="1">
      <alignment horizontal="center" vertical="center" wrapText="1"/>
      <protection locked="0"/>
    </xf>
    <xf numFmtId="0" fontId="10" fillId="5" borderId="5" xfId="0" applyFont="1" applyFill="1" applyBorder="1" applyAlignment="1" applyProtection="1">
      <alignment horizontal="center" vertical="center" wrapText="1"/>
      <protection locked="0"/>
    </xf>
    <xf numFmtId="0" fontId="10" fillId="5" borderId="6" xfId="0" applyFont="1" applyFill="1" applyBorder="1" applyAlignment="1" applyProtection="1">
      <alignment horizontal="center" vertical="center" wrapText="1"/>
      <protection locked="0"/>
    </xf>
    <xf numFmtId="0" fontId="10" fillId="5" borderId="9" xfId="0" applyFont="1" applyFill="1" applyBorder="1" applyAlignment="1" applyProtection="1">
      <alignment horizontal="center" vertical="center" wrapText="1"/>
      <protection locked="0"/>
    </xf>
    <xf numFmtId="0" fontId="10" fillId="5" borderId="10" xfId="0" applyFont="1" applyFill="1" applyBorder="1" applyAlignment="1" applyProtection="1">
      <alignment horizontal="center" vertical="center" wrapText="1"/>
      <protection locked="0"/>
    </xf>
    <xf numFmtId="0" fontId="11" fillId="5" borderId="3" xfId="1" applyFont="1" applyFill="1" applyBorder="1" applyAlignment="1" applyProtection="1">
      <alignment horizontal="center" vertical="center" wrapText="1"/>
      <protection locked="0"/>
    </xf>
    <xf numFmtId="0" fontId="12" fillId="5" borderId="4" xfId="0" applyFont="1" applyFill="1" applyBorder="1" applyAlignment="1" applyProtection="1">
      <alignment horizontal="center" vertical="center" wrapText="1"/>
      <protection locked="0"/>
    </xf>
    <xf numFmtId="0" fontId="12" fillId="5" borderId="9" xfId="0" applyFont="1" applyFill="1" applyBorder="1" applyAlignment="1" applyProtection="1">
      <alignment horizontal="center" vertical="center" wrapText="1"/>
      <protection locked="0"/>
    </xf>
    <xf numFmtId="0" fontId="12" fillId="5" borderId="10" xfId="0" applyFont="1" applyFill="1" applyBorder="1" applyAlignment="1" applyProtection="1">
      <alignment horizontal="center" vertical="center" wrapText="1"/>
      <protection locked="0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aspas1po.f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4"/>
  <sheetViews>
    <sheetView tabSelected="1" workbookViewId="0">
      <selection activeCell="B2" sqref="B2:L3"/>
    </sheetView>
  </sheetViews>
  <sheetFormatPr baseColWidth="10" defaultColWidth="17" defaultRowHeight="15" x14ac:dyDescent="0.25"/>
  <cols>
    <col min="1" max="1" width="1" style="1" customWidth="1"/>
    <col min="2" max="2" width="24.28515625" style="1" customWidth="1"/>
    <col min="3" max="3" width="7.140625" style="1" customWidth="1"/>
    <col min="4" max="4" width="5.7109375" style="1" customWidth="1"/>
    <col min="5" max="5" width="24.28515625" style="1" customWidth="1"/>
    <col min="6" max="7" width="5.7109375" style="1" customWidth="1"/>
    <col min="8" max="8" width="24.28515625" style="1" customWidth="1"/>
    <col min="9" max="10" width="5.7109375" style="1" customWidth="1"/>
    <col min="11" max="11" width="24.28515625" style="1" customWidth="1"/>
    <col min="12" max="12" width="5.7109375" style="1" customWidth="1"/>
    <col min="13" max="16384" width="17" style="1"/>
  </cols>
  <sheetData>
    <row r="2" spans="2:12" x14ac:dyDescent="0.25">
      <c r="B2" s="16" t="s">
        <v>29</v>
      </c>
      <c r="C2" s="17"/>
      <c r="D2" s="17"/>
      <c r="E2" s="17"/>
      <c r="F2" s="17"/>
      <c r="G2" s="17"/>
      <c r="H2" s="17"/>
      <c r="I2" s="17"/>
      <c r="J2" s="17"/>
      <c r="K2" s="17"/>
      <c r="L2" s="18"/>
    </row>
    <row r="3" spans="2:12" x14ac:dyDescent="0.25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</row>
    <row r="4" spans="2:12" x14ac:dyDescent="0.25">
      <c r="D4" s="2"/>
      <c r="G4" s="2"/>
      <c r="J4" s="2"/>
    </row>
    <row r="5" spans="2:12" ht="17.25" customHeight="1" x14ac:dyDescent="0.25">
      <c r="B5" s="3" t="s">
        <v>5</v>
      </c>
      <c r="C5" s="4">
        <v>20</v>
      </c>
      <c r="D5" s="5"/>
      <c r="E5" s="3" t="s">
        <v>6</v>
      </c>
      <c r="F5" s="4">
        <v>20</v>
      </c>
      <c r="G5" s="5"/>
      <c r="H5" s="3" t="s">
        <v>7</v>
      </c>
      <c r="I5" s="4">
        <v>35</v>
      </c>
      <c r="J5" s="6"/>
      <c r="K5" s="3" t="s">
        <v>8</v>
      </c>
      <c r="L5" s="4">
        <v>80</v>
      </c>
    </row>
    <row r="6" spans="2:12" ht="17.25" customHeight="1" x14ac:dyDescent="0.25">
      <c r="B6" s="22" t="s">
        <v>14</v>
      </c>
      <c r="C6" s="15">
        <f>C5/20*8</f>
        <v>8</v>
      </c>
      <c r="D6" s="5"/>
      <c r="E6" s="22" t="s">
        <v>14</v>
      </c>
      <c r="F6" s="15">
        <f>F5/20*8</f>
        <v>8</v>
      </c>
      <c r="G6" s="5"/>
      <c r="H6" s="22" t="s">
        <v>14</v>
      </c>
      <c r="I6" s="15">
        <f>I5/20*8</f>
        <v>14</v>
      </c>
      <c r="J6" s="6"/>
      <c r="K6" s="22" t="s">
        <v>14</v>
      </c>
      <c r="L6" s="15">
        <f>L5/20*8</f>
        <v>32</v>
      </c>
    </row>
    <row r="7" spans="2:12" x14ac:dyDescent="0.25">
      <c r="B7" s="7"/>
      <c r="C7" s="8"/>
      <c r="D7" s="9"/>
      <c r="E7" s="10"/>
      <c r="F7" s="8"/>
      <c r="G7" s="9"/>
      <c r="H7" s="10"/>
      <c r="I7" s="8"/>
      <c r="J7" s="6"/>
      <c r="L7" s="11"/>
    </row>
    <row r="8" spans="2:12" ht="17.25" customHeight="1" x14ac:dyDescent="0.25">
      <c r="B8" s="3" t="s">
        <v>10</v>
      </c>
      <c r="C8" s="4">
        <v>70</v>
      </c>
      <c r="D8" s="5"/>
      <c r="E8" s="3" t="s">
        <v>9</v>
      </c>
      <c r="F8" s="4">
        <v>40</v>
      </c>
      <c r="G8" s="5"/>
      <c r="H8" s="3" t="s">
        <v>11</v>
      </c>
      <c r="I8" s="4">
        <v>55</v>
      </c>
      <c r="J8" s="6"/>
      <c r="K8" s="23" t="s">
        <v>32</v>
      </c>
      <c r="L8" s="24"/>
    </row>
    <row r="9" spans="2:12" x14ac:dyDescent="0.25">
      <c r="B9" s="22" t="s">
        <v>14</v>
      </c>
      <c r="C9" s="15">
        <f>C8/20*8</f>
        <v>28</v>
      </c>
      <c r="D9" s="9"/>
      <c r="E9" s="22" t="s">
        <v>14</v>
      </c>
      <c r="F9" s="15">
        <f>F8/20*8</f>
        <v>16</v>
      </c>
      <c r="G9" s="9"/>
      <c r="H9" s="22" t="s">
        <v>14</v>
      </c>
      <c r="I9" s="15">
        <f>I8/20*8</f>
        <v>22</v>
      </c>
      <c r="J9" s="2"/>
      <c r="K9" s="25"/>
      <c r="L9" s="26"/>
    </row>
    <row r="10" spans="2:12" x14ac:dyDescent="0.25">
      <c r="D10" s="2"/>
      <c r="G10" s="2"/>
    </row>
    <row r="13" spans="2:12" ht="30" customHeight="1" x14ac:dyDescent="0.25">
      <c r="B13" s="27" t="s">
        <v>12</v>
      </c>
      <c r="C13" s="28"/>
      <c r="E13" s="27" t="s">
        <v>18</v>
      </c>
      <c r="F13" s="28"/>
      <c r="H13" s="27" t="s">
        <v>20</v>
      </c>
      <c r="I13" s="28"/>
      <c r="K13" s="27" t="s">
        <v>22</v>
      </c>
      <c r="L13" s="28"/>
    </row>
    <row r="14" spans="2:12" x14ac:dyDescent="0.25">
      <c r="B14" s="29" t="s">
        <v>13</v>
      </c>
      <c r="C14" s="30">
        <f>C6</f>
        <v>8</v>
      </c>
      <c r="E14" s="29" t="s">
        <v>19</v>
      </c>
      <c r="F14" s="30">
        <f>C6</f>
        <v>8</v>
      </c>
      <c r="H14" s="29" t="s">
        <v>19</v>
      </c>
      <c r="I14" s="30">
        <f>C6</f>
        <v>8</v>
      </c>
      <c r="K14" s="29" t="s">
        <v>19</v>
      </c>
      <c r="L14" s="30">
        <f>C6</f>
        <v>8</v>
      </c>
    </row>
    <row r="15" spans="2:12" x14ac:dyDescent="0.25">
      <c r="B15" s="29" t="s">
        <v>0</v>
      </c>
      <c r="C15" s="30">
        <f>F6</f>
        <v>8</v>
      </c>
      <c r="E15" s="29" t="s">
        <v>4</v>
      </c>
      <c r="F15" s="30">
        <f>I9</f>
        <v>22</v>
      </c>
      <c r="H15" s="29" t="s">
        <v>4</v>
      </c>
      <c r="I15" s="30">
        <f>I9</f>
        <v>22</v>
      </c>
      <c r="K15" s="29" t="s">
        <v>1</v>
      </c>
      <c r="L15" s="30">
        <f>I6</f>
        <v>14</v>
      </c>
    </row>
    <row r="16" spans="2:12" ht="15.75" thickBot="1" x14ac:dyDescent="0.3">
      <c r="B16" s="31" t="s">
        <v>3</v>
      </c>
      <c r="C16" s="32">
        <f>F9</f>
        <v>16</v>
      </c>
      <c r="E16" s="31" t="s">
        <v>3</v>
      </c>
      <c r="F16" s="32">
        <f>F9</f>
        <v>16</v>
      </c>
      <c r="H16" s="31" t="s">
        <v>21</v>
      </c>
      <c r="I16" s="32">
        <f>L6</f>
        <v>32</v>
      </c>
      <c r="K16" s="31" t="s">
        <v>2</v>
      </c>
      <c r="L16" s="32">
        <f>C9</f>
        <v>28</v>
      </c>
    </row>
    <row r="17" spans="1:12" x14ac:dyDescent="0.25">
      <c r="B17" s="33" t="s">
        <v>15</v>
      </c>
      <c r="C17" s="34">
        <f>SUM(C14:C16)</f>
        <v>32</v>
      </c>
      <c r="E17" s="33" t="s">
        <v>15</v>
      </c>
      <c r="F17" s="34">
        <f>SUM(F14:F16)</f>
        <v>46</v>
      </c>
      <c r="H17" s="33" t="s">
        <v>15</v>
      </c>
      <c r="I17" s="34">
        <f>SUM(I14:I16)</f>
        <v>62</v>
      </c>
      <c r="K17" s="33" t="s">
        <v>15</v>
      </c>
      <c r="L17" s="34">
        <f>SUM(L14:L16)</f>
        <v>50</v>
      </c>
    </row>
    <row r="18" spans="1:12" x14ac:dyDescent="0.25">
      <c r="B18" s="41" t="s">
        <v>27</v>
      </c>
      <c r="C18" s="12">
        <v>150</v>
      </c>
      <c r="E18" s="41" t="s">
        <v>27</v>
      </c>
      <c r="F18" s="12">
        <v>150</v>
      </c>
      <c r="H18" s="41" t="s">
        <v>27</v>
      </c>
      <c r="I18" s="12">
        <v>150</v>
      </c>
      <c r="K18" s="41" t="s">
        <v>28</v>
      </c>
      <c r="L18" s="12">
        <v>150</v>
      </c>
    </row>
    <row r="19" spans="1:12" s="13" customFormat="1" x14ac:dyDescent="0.25"/>
    <row r="20" spans="1:12" ht="15.75" thickBot="1" x14ac:dyDescent="0.3">
      <c r="B20" s="37" t="s">
        <v>16</v>
      </c>
      <c r="C20" s="38">
        <f>5*C18/100</f>
        <v>7.5</v>
      </c>
      <c r="E20" s="37" t="s">
        <v>16</v>
      </c>
      <c r="F20" s="38">
        <f>5*F18/100</f>
        <v>7.5</v>
      </c>
      <c r="H20" s="37" t="s">
        <v>16</v>
      </c>
      <c r="I20" s="38">
        <f>5*I18/100</f>
        <v>7.5</v>
      </c>
      <c r="K20" s="37" t="s">
        <v>16</v>
      </c>
      <c r="L20" s="38">
        <f>5*L18/100</f>
        <v>7.5</v>
      </c>
    </row>
    <row r="21" spans="1:12" ht="15.75" thickTop="1" x14ac:dyDescent="0.25">
      <c r="B21" s="39" t="s">
        <v>17</v>
      </c>
      <c r="C21" s="40">
        <f>C18-C20-C17</f>
        <v>110.5</v>
      </c>
      <c r="E21" s="39" t="s">
        <v>17</v>
      </c>
      <c r="F21" s="40">
        <f>F18-F20-F17</f>
        <v>96.5</v>
      </c>
      <c r="H21" s="39" t="s">
        <v>17</v>
      </c>
      <c r="I21" s="40">
        <f>I18-I20-I17</f>
        <v>80.5</v>
      </c>
      <c r="K21" s="39" t="s">
        <v>17</v>
      </c>
      <c r="L21" s="40">
        <f>L18-L20-L17</f>
        <v>92.5</v>
      </c>
    </row>
    <row r="24" spans="1:12" ht="30" customHeight="1" x14ac:dyDescent="0.25">
      <c r="B24" s="27" t="s">
        <v>23</v>
      </c>
      <c r="C24" s="28"/>
      <c r="E24" s="27" t="s">
        <v>25</v>
      </c>
      <c r="F24" s="28"/>
      <c r="H24" s="27" t="s">
        <v>26</v>
      </c>
      <c r="I24" s="28"/>
      <c r="K24" s="43" t="s">
        <v>31</v>
      </c>
      <c r="L24" s="44"/>
    </row>
    <row r="25" spans="1:12" x14ac:dyDescent="0.25">
      <c r="B25" s="29" t="s">
        <v>19</v>
      </c>
      <c r="C25" s="30">
        <f>C6</f>
        <v>8</v>
      </c>
      <c r="E25" s="29" t="s">
        <v>19</v>
      </c>
      <c r="F25" s="30">
        <f>C6/8</f>
        <v>1</v>
      </c>
      <c r="H25" s="29" t="s">
        <v>0</v>
      </c>
      <c r="I25" s="30">
        <f>F6/8</f>
        <v>1</v>
      </c>
      <c r="K25" s="45"/>
      <c r="L25" s="46"/>
    </row>
    <row r="26" spans="1:12" ht="15.75" thickBot="1" x14ac:dyDescent="0.3">
      <c r="B26" s="29" t="s">
        <v>0</v>
      </c>
      <c r="C26" s="30">
        <f>F6</f>
        <v>8</v>
      </c>
      <c r="E26" s="31" t="s">
        <v>21</v>
      </c>
      <c r="F26" s="32">
        <f>L6/4</f>
        <v>8</v>
      </c>
      <c r="H26" s="31" t="s">
        <v>3</v>
      </c>
      <c r="I26" s="32">
        <f>F9/8</f>
        <v>2</v>
      </c>
      <c r="K26" s="45"/>
      <c r="L26" s="46"/>
    </row>
    <row r="27" spans="1:12" ht="15.75" thickBot="1" x14ac:dyDescent="0.3">
      <c r="B27" s="31" t="s">
        <v>21</v>
      </c>
      <c r="C27" s="32">
        <f>L6</f>
        <v>32</v>
      </c>
      <c r="E27" s="33" t="s">
        <v>15</v>
      </c>
      <c r="F27" s="34">
        <f>SUM(F25:F26)</f>
        <v>9</v>
      </c>
      <c r="H27" s="33" t="s">
        <v>15</v>
      </c>
      <c r="I27" s="34">
        <f>SUM(I25:I26)</f>
        <v>3</v>
      </c>
      <c r="K27" s="47"/>
      <c r="L27" s="48"/>
    </row>
    <row r="28" spans="1:12" x14ac:dyDescent="0.25">
      <c r="B28" s="35" t="s">
        <v>15</v>
      </c>
      <c r="C28" s="36">
        <f>SUM(C25:C27)</f>
        <v>48</v>
      </c>
      <c r="E28" s="41" t="s">
        <v>27</v>
      </c>
      <c r="F28" s="12">
        <v>15</v>
      </c>
      <c r="H28" s="41" t="s">
        <v>27</v>
      </c>
      <c r="I28" s="12">
        <v>15</v>
      </c>
      <c r="K28" s="42"/>
      <c r="L28" s="42"/>
    </row>
    <row r="29" spans="1:12" x14ac:dyDescent="0.25">
      <c r="B29" s="41" t="s">
        <v>27</v>
      </c>
      <c r="C29" s="12">
        <v>150</v>
      </c>
      <c r="D29" s="13"/>
      <c r="E29" s="13"/>
      <c r="F29" s="13"/>
      <c r="G29" s="13"/>
      <c r="H29" s="13"/>
      <c r="I29" s="13"/>
      <c r="J29" s="13"/>
      <c r="K29" s="42"/>
      <c r="L29" s="42"/>
    </row>
    <row r="30" spans="1:12" ht="15.75" thickBot="1" x14ac:dyDescent="0.3">
      <c r="A30" s="14"/>
      <c r="B30" s="13"/>
      <c r="C30" s="13"/>
      <c r="D30" s="14"/>
      <c r="E30" s="37" t="s">
        <v>16</v>
      </c>
      <c r="F30" s="38">
        <f>5*F28/100</f>
        <v>0.75</v>
      </c>
      <c r="H30" s="37" t="s">
        <v>16</v>
      </c>
      <c r="I30" s="38">
        <f>5*I28/100</f>
        <v>0.75</v>
      </c>
      <c r="K30" s="49" t="s">
        <v>30</v>
      </c>
      <c r="L30" s="50"/>
    </row>
    <row r="31" spans="1:12" ht="16.5" thickTop="1" thickBot="1" x14ac:dyDescent="0.3">
      <c r="A31" s="1" t="s">
        <v>24</v>
      </c>
      <c r="B31" s="37" t="s">
        <v>16</v>
      </c>
      <c r="C31" s="38">
        <f>5*C29/100</f>
        <v>7.5</v>
      </c>
      <c r="E31" s="39" t="s">
        <v>17</v>
      </c>
      <c r="F31" s="40">
        <f>F28-F27-F30</f>
        <v>5.25</v>
      </c>
      <c r="H31" s="39" t="s">
        <v>17</v>
      </c>
      <c r="I31" s="40">
        <f>I28-I30-I27</f>
        <v>11.25</v>
      </c>
      <c r="K31" s="51"/>
      <c r="L31" s="52"/>
    </row>
    <row r="32" spans="1:12" ht="15.75" thickTop="1" x14ac:dyDescent="0.25">
      <c r="B32" s="39" t="s">
        <v>17</v>
      </c>
      <c r="C32" s="40">
        <f>C29-C31-C28</f>
        <v>94.5</v>
      </c>
    </row>
    <row r="34" spans="4:4" x14ac:dyDescent="0.25">
      <c r="D34" s="14"/>
    </row>
  </sheetData>
  <sheetProtection formatCells="0" formatColumns="0" formatRows="0" insertColumns="0" insertRows="0" insertHyperlinks="0" deleteColumns="0" deleteRows="0"/>
  <mergeCells count="11">
    <mergeCell ref="H24:I24"/>
    <mergeCell ref="E24:F24"/>
    <mergeCell ref="B24:C24"/>
    <mergeCell ref="K24:L27"/>
    <mergeCell ref="K30:L31"/>
    <mergeCell ref="K8:L9"/>
    <mergeCell ref="B2:L3"/>
    <mergeCell ref="B13:C13"/>
    <mergeCell ref="E13:F13"/>
    <mergeCell ref="H13:I13"/>
    <mergeCell ref="K13:L13"/>
  </mergeCells>
  <hyperlinks>
    <hyperlink ref="K30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Calcul des Flacons et Potions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Calcul du coût et profit des flacons et potions en Alchimie</dc:title>
  <dc:creator>Zora</dc:creator>
  <cp:lastModifiedBy>alexandre</cp:lastModifiedBy>
  <dcterms:created xsi:type="dcterms:W3CDTF">2011-05-03T08:36:31Z</dcterms:created>
  <dcterms:modified xsi:type="dcterms:W3CDTF">2011-05-03T12:18:33Z</dcterms:modified>
</cp:coreProperties>
</file>